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tombées" sheetId="1" state="visible" r:id="rId1"/>
    <sheet xmlns:r="http://schemas.openxmlformats.org/officeDocument/2006/relationships" name="Synthè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D75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6" customWidth="1" min="3" max="3"/>
    <col width="40" customWidth="1" min="4" max="4"/>
    <col width="16" customWidth="1" min="5" max="5"/>
    <col width="28" customWidth="1" min="6" max="6"/>
    <col width="14" customWidth="1" min="7" max="7"/>
    <col width="11" customWidth="1" min="8" max="8"/>
    <col width="12" customWidth="1" min="9" max="9"/>
    <col width="22" customWidth="1" min="10" max="10"/>
    <col width="26" customWidth="1" min="11" max="11"/>
    <col width="40" customWidth="1" min="12" max="12"/>
    <col width="16" customWidth="1" min="13" max="13"/>
  </cols>
  <sheetData>
    <row r="1">
      <c r="A1" s="1" t="inlineStr">
        <is>
          <t>Date</t>
        </is>
      </c>
      <c r="B1" s="1" t="inlineStr">
        <is>
          <t>Média</t>
        </is>
      </c>
      <c r="C1" s="1" t="inlineStr">
        <is>
          <t>Type (presse, web, radio, TV)</t>
        </is>
      </c>
      <c r="D1" s="1" t="inlineStr">
        <is>
          <t>Titre de l’article</t>
        </is>
      </c>
      <c r="E1" s="1" t="inlineStr">
        <is>
          <t>Journaliste</t>
        </is>
      </c>
      <c r="F1" s="1" t="inlineStr">
        <is>
          <t>Lien</t>
        </is>
      </c>
      <c r="G1" s="1" t="inlineStr">
        <is>
          <t>Thème</t>
        </is>
      </c>
      <c r="H1" s="1" t="inlineStr">
        <is>
          <t>Tonalité</t>
        </is>
      </c>
      <c r="I1" s="1" t="inlineStr">
        <is>
          <t>Pertinence</t>
        </is>
      </c>
      <c r="J1" s="1" t="inlineStr">
        <is>
          <t>Nous sommes cités ?</t>
        </is>
      </c>
      <c r="K1" s="1" t="inlineStr">
        <is>
          <t>Audience du média (source)</t>
        </is>
      </c>
      <c r="L1" s="1" t="inlineStr">
        <is>
          <t>Résumé en une ligne</t>
        </is>
      </c>
      <c r="M1" s="1" t="inlineStr">
        <is>
          <t>Repris dans la revue du</t>
        </is>
      </c>
    </row>
    <row r="2">
      <c r="A2" t="inlineStr">
        <is>
          <t>2026-09-02</t>
        </is>
      </c>
      <c r="B2" t="inlineStr">
        <is>
          <t>Les Echos</t>
        </is>
      </c>
      <c r="C2" t="inlineStr">
        <is>
          <t>presse</t>
        </is>
      </c>
      <c r="D2" t="inlineStr">
        <is>
          <t>[Titre]</t>
        </is>
      </c>
      <c r="E2" t="inlineStr">
        <is>
          <t>[Nom]</t>
        </is>
      </c>
      <c r="F2" t="inlineStr">
        <is>
          <t>https://…</t>
        </is>
      </c>
      <c r="G2" t="inlineStr">
        <is>
          <t>Marché</t>
        </is>
      </c>
      <c r="H2" t="inlineStr">
        <is>
          <t>positive</t>
        </is>
      </c>
      <c r="I2" t="inlineStr">
        <is>
          <t>haute</t>
        </is>
      </c>
      <c r="J2" t="inlineStr">
        <is>
          <t>oui, citation du dirigeant</t>
        </is>
      </c>
      <c r="K2" t="inlineStr">
        <is>
          <t>[chiffre ACPM ou OJD, lien]</t>
        </is>
      </c>
      <c r="L2" t="inlineStr">
        <is>
          <t>[résumé]</t>
        </is>
      </c>
      <c r="M2" t="inlineStr">
        <is>
          <t>2026-09-08</t>
        </is>
      </c>
    </row>
    <row r="3">
      <c r="A3" t="inlineStr">
        <is>
          <t>2026-09-04</t>
        </is>
      </c>
      <c r="B3" t="inlineStr">
        <is>
          <t>France Bleu</t>
        </is>
      </c>
      <c r="C3" t="inlineStr">
        <is>
          <t>radio</t>
        </is>
      </c>
      <c r="D3" t="inlineStr">
        <is>
          <t>[Titre]</t>
        </is>
      </c>
      <c r="E3" t="inlineStr">
        <is>
          <t>[Nom]</t>
        </is>
      </c>
      <c r="F3" t="inlineStr">
        <is>
          <t>https://…</t>
        </is>
      </c>
      <c r="G3" t="inlineStr">
        <is>
          <t>Retombée</t>
        </is>
      </c>
      <c r="H3" t="inlineStr">
        <is>
          <t>neutre</t>
        </is>
      </c>
      <c r="I3" t="inlineStr">
        <is>
          <t>moyenne</t>
        </is>
      </c>
      <c r="J3" t="inlineStr">
        <is>
          <t>oui, mention</t>
        </is>
      </c>
      <c r="K3" t="inlineStr">
        <is>
          <t>[audience Médiamétrie, lien]</t>
        </is>
      </c>
      <c r="L3" t="inlineStr">
        <is>
          <t>[résumé]</t>
        </is>
      </c>
      <c r="M3" t="inlineStr">
        <is>
          <t>2026-09-08</t>
        </is>
      </c>
    </row>
  </sheetData>
  <dataValidations count="3">
    <dataValidation sqref="H2:H500" showDropDown="0" showInputMessage="0" showErrorMessage="0" allowBlank="0" type="list">
      <formula1>"positive,neutre,négative"</formula1>
    </dataValidation>
    <dataValidation sqref="I2:I500" showDropDown="0" showInputMessage="0" showErrorMessage="0" allowBlank="0" type="list">
      <formula1>"haute,moyenne,à surveiller"</formula1>
    </dataValidation>
    <dataValidation sqref="C2:C500" showDropDown="0" showInputMessage="0" showErrorMessage="0" allowBlank="0" type="list">
      <formula1>"presse,web,radio,TV,réseaux sociaux"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2" customWidth="1" min="1" max="1"/>
    <col width="70" customWidth="1" min="2" max="2"/>
    <col width="12" customWidth="1" min="3" max="3"/>
  </cols>
  <sheetData>
    <row r="1">
      <c r="A1" s="2" t="inlineStr">
        <is>
          <t>Indicateur</t>
        </is>
      </c>
      <c r="B1" s="2" t="inlineStr">
        <is>
          <t>Formule</t>
        </is>
      </c>
      <c r="C1" s="2" t="inlineStr">
        <is>
          <t>Valeur</t>
        </is>
      </c>
    </row>
    <row r="2">
      <c r="A2" t="inlineStr">
        <is>
          <t>Articles saisis</t>
        </is>
      </c>
      <c r="B2" t="inlineStr">
        <is>
          <t>COUNTA(Retombées!A2:A500)</t>
        </is>
      </c>
      <c r="C2">
        <f>COUNTA(Retombées!A2:A500)</f>
        <v/>
      </c>
    </row>
    <row r="3">
      <c r="A3" t="inlineStr">
        <is>
          <t>Retombées (nous sommes cités)</t>
        </is>
      </c>
      <c r="B3" t="inlineStr">
        <is>
          <t>COUNTIF(Retombées!J2:J500,"oui*")</t>
        </is>
      </c>
      <c r="C3">
        <f>COUNTIF(Retombées!J2:J500,"oui*")</f>
        <v/>
      </c>
    </row>
    <row r="4">
      <c r="A4" t="inlineStr">
        <is>
          <t>Tonalité positive</t>
        </is>
      </c>
      <c r="B4" t="inlineStr">
        <is>
          <t>COUNTIF(Retombées!H2:H500,"positive")</t>
        </is>
      </c>
      <c r="C4">
        <f>COUNTIF(Retombées!H2:H500,"positive")</f>
        <v/>
      </c>
    </row>
    <row r="5">
      <c r="A5" t="inlineStr">
        <is>
          <t>Tonalité négative</t>
        </is>
      </c>
      <c r="B5" t="inlineStr">
        <is>
          <t>COUNTIF(Retombées!H2:H500,"négative")</t>
        </is>
      </c>
      <c r="C5">
        <f>COUNTIF(Retombées!H2:H500,"négative")</f>
        <v/>
      </c>
    </row>
    <row r="6">
      <c r="A6" t="inlineStr">
        <is>
          <t>Pertinence haute</t>
        </is>
      </c>
      <c r="B6" t="inlineStr">
        <is>
          <t>COUNTIF(Retombées!I2:I500,"haute")</t>
        </is>
      </c>
      <c r="C6">
        <f>COUNTIF(Retombées!I2:I500,"haute")</f>
        <v/>
      </c>
    </row>
    <row r="7">
      <c r="A7" t="inlineStr">
        <is>
          <t>Médias distincts</t>
        </is>
      </c>
      <c r="B7" t="inlineStr">
        <is>
          <t>SUMPRODUCT((Retombées!B2:B500&lt;&gt;"")/COUNTIF(Retombées!B2:B500,Retombées!B2:B500&amp;""))</t>
        </is>
      </c>
      <c r="C7">
        <f>SUMPRODUCT((Retombées!B2:B500&lt;&gt;"")/COUNTIF(Retombées!B2:B500,Retombées!B2:B500&amp;""))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2026-09-17T13:33:51Z</dcterms:created>
  <dcterms:modified xmlns:dcterms="http://purl.org/dc/terms/" xmlns:xsi="http://www.w3.org/2001/XMLSchema-instance" xsi:type="dcterms:W3CDTF">2026-09-17T13:33:51Z</dcterms:modified>
</cp:coreProperties>
</file>