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ila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&quot; €&quot;"/>
  </numFmts>
  <fonts count="9">
    <font>
      <name val="Calibri"/>
      <family val="2"/>
      <color theme="1"/>
      <sz val="11"/>
      <scheme val="minor"/>
    </font>
    <font>
      <b val="1"/>
      <color rgb="00FFFFFF"/>
      <sz val="11"/>
    </font>
    <font>
      <sz val="10"/>
    </font>
    <font>
      <b val="1"/>
      <color rgb="001F4FD8"/>
      <sz val="10"/>
    </font>
    <font>
      <b val="1"/>
      <sz val="11"/>
    </font>
    <font>
      <b val="1"/>
      <color rgb="00FFFFFF"/>
      <sz val="10.5"/>
    </font>
    <font>
      <b val="1"/>
      <color rgb="0018181B"/>
      <sz val="11"/>
    </font>
    <font>
      <b val="1"/>
      <sz val="10"/>
    </font>
    <font>
      <i val="1"/>
      <sz val="9"/>
    </font>
  </fonts>
  <fills count="5">
    <fill>
      <patternFill/>
    </fill>
    <fill>
      <patternFill patternType="gray125"/>
    </fill>
    <fill>
      <patternFill patternType="solid">
        <fgColor rgb="00FD7558"/>
      </patternFill>
    </fill>
    <fill>
      <patternFill patternType="solid">
        <fgColor rgb="0018181B"/>
      </patternFill>
    </fill>
    <fill>
      <patternFill patternType="solid">
        <fgColor rgb="00FAE8E4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1" fillId="2" borderId="1" pivotButton="0" quotePrefix="0" xfId="0"/>
    <xf numFmtId="0" fontId="0" fillId="0" borderId="1" pivotButton="0" quotePrefix="0" xfId="0"/>
    <xf numFmtId="0" fontId="1" fillId="3" borderId="1" pivotButton="0" quotePrefix="0" xfId="0"/>
    <xf numFmtId="0" fontId="2" fillId="0" borderId="1" pivotButton="0" quotePrefix="0" xfId="0"/>
    <xf numFmtId="164" fontId="3" fillId="0" borderId="1" pivotButton="0" quotePrefix="0" xfId="0"/>
    <xf numFmtId="0" fontId="4" fillId="0" borderId="1" pivotButton="0" quotePrefix="0" xfId="0"/>
    <xf numFmtId="164" fontId="4" fillId="0" borderId="1" pivotButton="0" quotePrefix="0" xfId="0"/>
    <xf numFmtId="0" fontId="5" fillId="3" borderId="0" applyAlignment="1" pivotButton="0" quotePrefix="0" xfId="0">
      <alignment horizontal="center" vertical="center"/>
    </xf>
    <xf numFmtId="0" fontId="6" fillId="4" borderId="0" pivotButton="0" quotePrefix="0" xfId="0"/>
    <xf numFmtId="0" fontId="7" fillId="0" borderId="1" pivotButton="0" quotePrefix="0" xfId="0"/>
    <xf numFmtId="164" fontId="7" fillId="0" borderId="1" pivotButton="0" quotePrefix="0" xfId="0"/>
    <xf numFmtId="0" fontId="8" fillId="0" borderId="1" applyAlignment="1" pivotButton="0" quotePrefix="0" xfId="0">
      <alignment vertical="center" wrapText="1"/>
    </xf>
    <xf numFmtId="0" fontId="8" fillId="0" borderId="0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0"/>
  <sheetViews>
    <sheetView workbookViewId="0">
      <selection activeCell="A1" sqref="A1"/>
    </sheetView>
  </sheetViews>
  <sheetFormatPr baseColWidth="8" defaultRowHeight="15"/>
  <cols>
    <col width="34" customWidth="1" min="1" max="1"/>
    <col width="15" customWidth="1" min="2" max="2"/>
    <col width="34" customWidth="1" min="3" max="3"/>
    <col width="15" customWidth="1" min="4" max="4"/>
  </cols>
  <sheetData>
    <row r="1" ht="30" customHeight="1">
      <c r="A1" s="1" t="inlineStr">
        <is>
          <t>Modèle de bilan comptable simplifié. Remplacez les montants en bleu par les vôtres : totaux, équilibre et indicateurs se calculent seuls.</t>
        </is>
      </c>
    </row>
    <row r="3">
      <c r="A3" s="2" t="inlineStr">
        <is>
          <t>ACTIF (ce que l'entreprise possède)</t>
        </is>
      </c>
      <c r="B3" s="3" t="n"/>
      <c r="C3" s="4" t="inlineStr">
        <is>
          <t>PASSIF (ce que l'entreprise doit)</t>
        </is>
      </c>
      <c r="D3" s="3" t="n"/>
    </row>
    <row r="4">
      <c r="A4" s="5" t="inlineStr">
        <is>
          <t>Immobilisations incorporelles</t>
        </is>
      </c>
      <c r="B4" s="6" t="n">
        <v>15000</v>
      </c>
      <c r="C4" s="5" t="inlineStr">
        <is>
          <t>Capital social</t>
        </is>
      </c>
      <c r="D4" s="6" t="n">
        <v>50000</v>
      </c>
    </row>
    <row r="5">
      <c r="A5" s="5" t="inlineStr">
        <is>
          <t>Immobilisations corporelles</t>
        </is>
      </c>
      <c r="B5" s="6" t="n">
        <v>85000</v>
      </c>
      <c r="C5" s="5" t="inlineStr">
        <is>
          <t>Réserves et report à nouveau</t>
        </is>
      </c>
      <c r="D5" s="6" t="n">
        <v>35000</v>
      </c>
    </row>
    <row r="6">
      <c r="A6" s="5" t="inlineStr">
        <is>
          <t>Immobilisations financières</t>
        </is>
      </c>
      <c r="B6" s="6" t="n">
        <v>5000</v>
      </c>
      <c r="C6" s="5" t="inlineStr">
        <is>
          <t>Résultat de l'exercice</t>
        </is>
      </c>
      <c r="D6" s="6" t="n">
        <v>20000</v>
      </c>
    </row>
    <row r="7">
      <c r="A7" s="5" t="inlineStr">
        <is>
          <t>Stocks et en-cours</t>
        </is>
      </c>
      <c r="B7" s="6" t="n">
        <v>40000</v>
      </c>
      <c r="C7" s="5" t="inlineStr">
        <is>
          <t>Provisions pour risques</t>
        </is>
      </c>
      <c r="D7" s="6" t="n">
        <v>5000</v>
      </c>
    </row>
    <row r="8">
      <c r="A8" s="5" t="inlineStr">
        <is>
          <t>Créances clients</t>
        </is>
      </c>
      <c r="B8" s="6" t="n">
        <v>60000</v>
      </c>
      <c r="C8" s="5" t="inlineStr">
        <is>
          <t>Emprunts bancaires</t>
        </is>
      </c>
      <c r="D8" s="6" t="n">
        <v>70000</v>
      </c>
    </row>
    <row r="9">
      <c r="A9" s="5" t="inlineStr">
        <is>
          <t>Autres créances</t>
        </is>
      </c>
      <c r="B9" s="6" t="n">
        <v>8000</v>
      </c>
      <c r="C9" s="5" t="inlineStr">
        <is>
          <t>Dettes fournisseurs</t>
        </is>
      </c>
      <c r="D9" s="6" t="n">
        <v>42000</v>
      </c>
    </row>
    <row r="10">
      <c r="A10" s="5" t="inlineStr">
        <is>
          <t>Trésorerie (banque, caisse)</t>
        </is>
      </c>
      <c r="B10" s="6" t="n">
        <v>27000</v>
      </c>
      <c r="C10" s="5" t="inlineStr">
        <is>
          <t>Dettes fiscales et sociales</t>
        </is>
      </c>
      <c r="D10" s="6" t="n">
        <v>18000</v>
      </c>
    </row>
    <row r="11">
      <c r="A11" s="7" t="inlineStr">
        <is>
          <t>TOTAL ACTIF</t>
        </is>
      </c>
      <c r="B11" s="8">
        <f>SUM(B4:B10)</f>
        <v/>
      </c>
      <c r="C11" s="7" t="inlineStr">
        <is>
          <t>TOTAL PASSIF</t>
        </is>
      </c>
      <c r="D11" s="8">
        <f>SUM(D4:D10)</f>
        <v/>
      </c>
    </row>
    <row r="13">
      <c r="A13" s="9">
        <f>IF(B11=D11,"ÉQUILIBRE OK : actif = passif","DÉSÉQUILIBRE : écart de "&amp;TEXT(ABS(B11-D11),"# ##0")&amp;" €, le bilan est faux")</f>
        <v/>
      </c>
    </row>
    <row r="15">
      <c r="A15" s="10" t="inlineStr">
        <is>
          <t>Lecture fonctionnelle automatique</t>
        </is>
      </c>
    </row>
    <row r="16" ht="26" customHeight="1">
      <c r="A16" s="11" t="inlineStr">
        <is>
          <t>Fonds de roulement (FRNG)</t>
        </is>
      </c>
      <c r="B16" s="12">
        <f>(D4+D5+D6+D7+D8)-(B4+B5+B6)</f>
        <v/>
      </c>
      <c r="C16" s="13" t="inlineStr">
        <is>
          <t>Ressources durables moins emplois stables : marge de financement long terme</t>
        </is>
      </c>
      <c r="D16" s="3" t="n"/>
    </row>
    <row r="17" ht="26" customHeight="1">
      <c r="A17" s="11" t="inlineStr">
        <is>
          <t>Besoin en fonds de roulement (BFR)</t>
        </is>
      </c>
      <c r="B17" s="12">
        <f>(B7+B8+B9)-(D9+D10)</f>
        <v/>
      </c>
      <c r="C17" s="13" t="inlineStr">
        <is>
          <t>Stocks + créances moins dettes court terme : ce que le cycle immobilise</t>
        </is>
      </c>
      <c r="D17" s="3" t="n"/>
    </row>
    <row r="18" ht="26" customHeight="1">
      <c r="A18" s="11" t="inlineStr">
        <is>
          <t>Trésorerie nette</t>
        </is>
      </c>
      <c r="B18" s="12">
        <f>B10</f>
        <v/>
      </c>
      <c r="C18" s="13" t="inlineStr">
        <is>
          <t>À rapprocher de FRNG moins BFR : positive = le long terme couvre le cycle</t>
        </is>
      </c>
      <c r="D18" s="3" t="n"/>
    </row>
    <row r="20" ht="32" customHeight="1">
      <c r="A20" s="14" t="inlineStr">
        <is>
          <t>Modèle pédagogique simplifié (plan comptable général, présentation courante). Pour le dépôt officiel, les liasses 2033-SD (régime simplifié) ou 2050-SD s'imposent ; un expert-comptable reste recommandé pour les comptes annuels.</t>
        </is>
      </c>
    </row>
  </sheetData>
  <mergeCells count="9">
    <mergeCell ref="A1:D1"/>
    <mergeCell ref="C17:D17"/>
    <mergeCell ref="C16:D16"/>
    <mergeCell ref="A20:D20"/>
    <mergeCell ref="A15:D15"/>
    <mergeCell ref="C18:D18"/>
    <mergeCell ref="C3:D3"/>
    <mergeCell ref="A3:B3"/>
    <mergeCell ref="A13:D1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2026-07-20T08:31:20Z</dcterms:created>
  <dcterms:modified xmlns:dcterms="http://purl.org/dc/terms/" xmlns:xsi="http://www.w3.org/2001/XMLSchema-instance" xsi:type="dcterms:W3CDTF">2026-07-20T08:31:20Z</dcterms:modified>
</cp:coreProperties>
</file>