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teur ROI" sheetId="1" state="visible" r:id="rId1"/>
    <sheet xmlns:r="http://schemas.openxmlformats.org/officeDocument/2006/relationships" name="ROI par taille équip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3"/>
    </font>
    <font>
      <b val="1"/>
    </font>
    <font>
      <b val="1"/>
      <color rgb="00222222"/>
    </font>
  </fonts>
  <fills count="4">
    <fill>
      <patternFill/>
    </fill>
    <fill>
      <patternFill patternType="gray125"/>
    </fill>
    <fill>
      <patternFill patternType="solid">
        <fgColor rgb="00FFF4EC"/>
        <bgColor rgb="00FFF4EC"/>
      </patternFill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52" customWidth="1" min="1" max="1"/>
    <col width="22" customWidth="1" min="2" max="2"/>
  </cols>
  <sheetData>
    <row r="1">
      <c r="A1" s="1" t="inlineStr">
        <is>
          <t>HYPOTHÈSES</t>
        </is>
      </c>
    </row>
    <row r="2">
      <c r="A2" t="inlineStr">
        <is>
          <t>Nombre d'agents support</t>
        </is>
      </c>
      <c r="B2" s="2" t="n">
        <v>20</v>
      </c>
    </row>
    <row r="3">
      <c r="A3" t="inlineStr">
        <is>
          <t>Volume tickets /mois</t>
        </is>
      </c>
      <c r="B3" s="2" t="n">
        <v>6000</v>
      </c>
    </row>
    <row r="4">
      <c r="A4" t="inlineStr">
        <is>
          <t>Coût agent chargé (EUR/h)</t>
        </is>
      </c>
      <c r="B4" s="2" t="n">
        <v>35</v>
      </c>
    </row>
    <row r="5">
      <c r="A5" t="inlineStr">
        <is>
          <t>Temps moyen ticket sans outil (min)</t>
        </is>
      </c>
      <c r="B5" s="2" t="n">
        <v>12</v>
      </c>
    </row>
    <row r="6">
      <c r="A6" t="inlineStr">
        <is>
          <t>Temps moyen ticket avec outil (min)</t>
        </is>
      </c>
      <c r="B6" s="2" t="n">
        <v>7</v>
      </c>
    </row>
    <row r="7">
      <c r="A7" t="inlineStr">
        <is>
          <t>CSAT actuel (pts)</t>
        </is>
      </c>
      <c r="B7" s="2" t="n">
        <v>72</v>
      </c>
    </row>
    <row r="8">
      <c r="A8" t="inlineStr">
        <is>
          <t>Coût outil mensuel (EUR)</t>
        </is>
      </c>
      <c r="B8" s="2" t="n">
        <v>1100</v>
      </c>
    </row>
    <row r="9">
      <c r="A9" t="inlineStr">
        <is>
          <t>Coût onboarding one-shot (EUR)</t>
        </is>
      </c>
      <c r="B9" s="2" t="n">
        <v>3500</v>
      </c>
    </row>
    <row r="10">
      <c r="A10" t="inlineStr">
        <is>
          <t>Mois d'amortissement onboarding</t>
        </is>
      </c>
      <c r="B10" s="2" t="n">
        <v>12</v>
      </c>
    </row>
    <row r="12">
      <c r="A12" s="1" t="inlineStr">
        <is>
          <t>CALCULS MENSUELS</t>
        </is>
      </c>
    </row>
    <row r="13">
      <c r="A13" t="inlineStr">
        <is>
          <t>Heures économisées /mois</t>
        </is>
      </c>
      <c r="B13" s="2">
        <f>B3*(B5-B6)/60</f>
        <v/>
      </c>
    </row>
    <row r="14">
      <c r="A14" t="inlineStr">
        <is>
          <t>Gain monétaire /mois (EUR)</t>
        </is>
      </c>
      <c r="B14" s="2">
        <f>B13*B4</f>
        <v/>
      </c>
    </row>
    <row r="15">
      <c r="A15" t="inlineStr">
        <is>
          <t>Coût total mensuel outil (avec amortissement)</t>
        </is>
      </c>
      <c r="B15" s="2">
        <f>B8+(B9/B10)</f>
        <v/>
      </c>
    </row>
    <row r="16">
      <c r="A16" t="inlineStr">
        <is>
          <t>ROI mensuel net (EUR)</t>
        </is>
      </c>
      <c r="B16" s="2">
        <f>B14-B15</f>
        <v/>
      </c>
    </row>
    <row r="17">
      <c r="A17" t="inlineStr">
        <is>
          <t>ROI 12 mois (EUR)</t>
        </is>
      </c>
      <c r="B17" s="2">
        <f>B16*12</f>
        <v/>
      </c>
    </row>
    <row r="18">
      <c r="A18" t="inlineStr">
        <is>
          <t>ROI multiplicateur (x)</t>
        </is>
      </c>
      <c r="B18" s="2">
        <f>B14/B15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22" customWidth="1" min="3" max="3"/>
    <col width="18" customWidth="1" min="4" max="4"/>
    <col width="20" customWidth="1" min="5" max="5"/>
    <col width="18" customWidth="1" min="6" max="6"/>
    <col width="18" customWidth="1" min="7" max="7"/>
    <col width="18" customWidth="1" min="8" max="8"/>
  </cols>
  <sheetData>
    <row r="1">
      <c r="A1" s="3" t="inlineStr">
        <is>
          <t>Taille équipe</t>
        </is>
      </c>
      <c r="B1" s="3" t="inlineStr">
        <is>
          <t>Coût mensuel outil (EUR)</t>
        </is>
      </c>
      <c r="C1" s="3" t="inlineStr">
        <is>
          <t>Heures économisées /sem</t>
        </is>
      </c>
      <c r="D1" s="3" t="inlineStr">
        <is>
          <t>Gain horaire (EUR/h)</t>
        </is>
      </c>
      <c r="E1" s="3" t="inlineStr">
        <is>
          <t>Gain mensuel (EUR)</t>
        </is>
      </c>
      <c r="F1" s="3" t="inlineStr">
        <is>
          <t>CSAT delta 6 mois</t>
        </is>
      </c>
      <c r="G1" s="3" t="inlineStr">
        <is>
          <t>ROI mensuel net</t>
        </is>
      </c>
      <c r="H1" s="3" t="inlineStr">
        <is>
          <t>ROI 12 mois (x)</t>
        </is>
      </c>
    </row>
    <row r="2">
      <c r="A2" t="inlineStr">
        <is>
          <t>5 agents</t>
        </is>
      </c>
      <c r="B2" t="n">
        <v>200</v>
      </c>
      <c r="C2" t="n">
        <v>15</v>
      </c>
      <c r="D2" t="n">
        <v>30</v>
      </c>
      <c r="E2">
        <f>C2*4*D2</f>
        <v/>
      </c>
      <c r="F2" t="inlineStr">
        <is>
          <t>+10 pts</t>
        </is>
      </c>
      <c r="G2">
        <f>E2-B2</f>
        <v/>
      </c>
      <c r="H2">
        <f>(E2*12)/(B2*12)</f>
        <v/>
      </c>
    </row>
    <row r="3">
      <c r="A3" t="inlineStr">
        <is>
          <t>20 agents</t>
        </is>
      </c>
      <c r="B3" t="n">
        <v>1100</v>
      </c>
      <c r="C3" t="n">
        <v>160</v>
      </c>
      <c r="D3" t="n">
        <v>35</v>
      </c>
      <c r="E3">
        <f>C3*4*D3</f>
        <v/>
      </c>
      <c r="F3" t="inlineStr">
        <is>
          <t>+11 pts</t>
        </is>
      </c>
      <c r="G3">
        <f>E3-B3</f>
        <v/>
      </c>
      <c r="H3">
        <f>(E3*12)/(B3*12)</f>
        <v/>
      </c>
    </row>
    <row r="4">
      <c r="A4" t="inlineStr">
        <is>
          <t>50 agents</t>
        </is>
      </c>
      <c r="B4" t="n">
        <v>3500</v>
      </c>
      <c r="C4" t="n">
        <v>400</v>
      </c>
      <c r="D4" t="n">
        <v>38</v>
      </c>
      <c r="E4">
        <f>C4*4*D4</f>
        <v/>
      </c>
      <c r="F4" t="inlineStr">
        <is>
          <t>+8 pts</t>
        </is>
      </c>
      <c r="G4">
        <f>E4-B4</f>
        <v/>
      </c>
      <c r="H4">
        <f>(E4*12)/(B4*12)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2026-06-04T10:23:56Z</dcterms:created>
  <dcterms:modified xmlns:dcterms="http://purl.org/dc/terms/" xmlns:xsi="http://www.w3.org/2001/XMLSchema-instance" xsi:type="dcterms:W3CDTF">2026-06-04T10:23:56Z</dcterms:modified>
</cp:coreProperties>
</file>