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ing tracker" sheetId="1" state="visible" r:id="rId1"/>
    <sheet xmlns:r="http://schemas.openxmlformats.org/officeDocument/2006/relationships" name="Stats par type" sheetId="2" state="visible" r:id="rId2"/>
    <sheet xmlns:r="http://schemas.openxmlformats.org/officeDocument/2006/relationships" name="Règles &amp; rappel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38" customWidth="1" min="1" max="1"/>
    <col width="3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18" customWidth="1" min="9" max="9"/>
  </cols>
  <sheetData>
    <row r="1">
      <c r="A1" s="1" t="inlineStr">
        <is>
          <t>Deal / contact</t>
        </is>
      </c>
      <c r="B1" s="1" t="inlineStr">
        <is>
          <t>Type relance</t>
        </is>
      </c>
      <c r="C1" s="1" t="inlineStr">
        <is>
          <t>Mail #1 envoyé le</t>
        </is>
      </c>
      <c r="D1" s="1" t="inlineStr">
        <is>
          <t>Mail #2 prévu (J+3)</t>
        </is>
      </c>
      <c r="E1" s="1" t="inlineStr">
        <is>
          <t>Mail #3 prévu (J+7)</t>
        </is>
      </c>
      <c r="F1" s="1" t="inlineStr">
        <is>
          <t>Mail #4 prévu (J+14)</t>
        </is>
      </c>
      <c r="G1" s="1" t="inlineStr">
        <is>
          <t>Mail #5 prévu (J+30)</t>
        </is>
      </c>
      <c r="H1" s="1" t="inlineStr">
        <is>
          <t>Statut</t>
        </is>
      </c>
      <c r="I1" s="1" t="inlineStr">
        <is>
          <t>Taux réponse historique</t>
        </is>
      </c>
    </row>
    <row r="2">
      <c r="A2" s="2" t="inlineStr">
        <is>
          <t>Alice Martin — DG, Acme SAS</t>
        </is>
      </c>
      <c r="B2" s="2" t="inlineStr">
        <is>
          <t>Relance commerciale</t>
        </is>
      </c>
      <c r="C2" s="3" t="inlineStr">
        <is>
          <t>2026-06-01</t>
        </is>
      </c>
      <c r="D2" s="3">
        <f>C2+3</f>
        <v/>
      </c>
      <c r="E2" s="3">
        <f>C2+7</f>
        <v/>
      </c>
      <c r="F2" s="3">
        <f>C2+14</f>
        <v/>
      </c>
      <c r="G2" s="3">
        <f>C2+30</f>
        <v/>
      </c>
      <c r="H2" s="2" t="inlineStr">
        <is>
          <t>En cours</t>
        </is>
      </c>
      <c r="I2" s="4" t="n">
        <v>0.18</v>
      </c>
    </row>
    <row r="3">
      <c r="A3" s="2" t="inlineStr">
        <is>
          <t>Bertrand Lefèvre — DAF, Globex</t>
        </is>
      </c>
      <c r="B3" s="2" t="inlineStr">
        <is>
          <t>Relance facture impayée</t>
        </is>
      </c>
      <c r="C3" s="3" t="inlineStr">
        <is>
          <t>2026-05-28</t>
        </is>
      </c>
      <c r="D3" s="3">
        <f>C3+3</f>
        <v/>
      </c>
      <c r="E3" s="3">
        <f>C3+7</f>
        <v/>
      </c>
      <c r="F3" s="3">
        <f>C3+14</f>
        <v/>
      </c>
      <c r="G3" s="3">
        <f>C3+30</f>
        <v/>
      </c>
      <c r="H3" s="2" t="inlineStr">
        <is>
          <t>Mail 2 envoyé</t>
        </is>
      </c>
      <c r="I3" s="4" t="n">
        <v>0.45</v>
      </c>
    </row>
    <row r="4">
      <c r="A4" s="2" t="inlineStr">
        <is>
          <t>Camille Rey — CMO, Initech</t>
        </is>
      </c>
      <c r="B4" s="2" t="inlineStr">
        <is>
          <t>Relance post-démo</t>
        </is>
      </c>
      <c r="C4" s="3" t="inlineStr">
        <is>
          <t>2026-05-30</t>
        </is>
      </c>
      <c r="D4" s="3">
        <f>C4+3</f>
        <v/>
      </c>
      <c r="E4" s="3">
        <f>C4+7</f>
        <v/>
      </c>
      <c r="F4" s="3">
        <f>C4+14</f>
        <v/>
      </c>
      <c r="G4" s="3">
        <f>C4+30</f>
        <v/>
      </c>
      <c r="H4" s="2" t="inlineStr">
        <is>
          <t>En cours</t>
        </is>
      </c>
      <c r="I4" s="4" t="n">
        <v>0.22</v>
      </c>
    </row>
    <row r="5">
      <c r="A5" s="2" t="inlineStr">
        <is>
          <t>David Olivier — Founder, Stark</t>
        </is>
      </c>
      <c r="B5" s="2" t="inlineStr">
        <is>
          <t>Relance partenariat</t>
        </is>
      </c>
      <c r="C5" s="3" t="inlineStr">
        <is>
          <t>2026-05-15</t>
        </is>
      </c>
      <c r="D5" s="3">
        <f>C5+3</f>
        <v/>
      </c>
      <c r="E5" s="3">
        <f>C5+7</f>
        <v/>
      </c>
      <c r="F5" s="3">
        <f>C5+14</f>
        <v/>
      </c>
      <c r="G5" s="3">
        <f>C5+30</f>
        <v/>
      </c>
      <c r="H5" s="2" t="inlineStr">
        <is>
          <t>Mail 3 envoyé, no reply</t>
        </is>
      </c>
      <c r="I5" s="4" t="n">
        <v>0.08</v>
      </c>
    </row>
    <row r="6">
      <c r="A6" s="2" t="inlineStr">
        <is>
          <t>Élise Roche — RH, Hooli</t>
        </is>
      </c>
      <c r="B6" s="2" t="inlineStr">
        <is>
          <t>Relance candidature</t>
        </is>
      </c>
      <c r="C6" s="3" t="inlineStr">
        <is>
          <t>2026-06-02</t>
        </is>
      </c>
      <c r="D6" s="3">
        <f>C6+3</f>
        <v/>
      </c>
      <c r="E6" s="3">
        <f>C6+7</f>
        <v/>
      </c>
      <c r="F6" s="3">
        <f>C6+14</f>
        <v/>
      </c>
      <c r="G6" s="3">
        <f>C6+30</f>
        <v/>
      </c>
      <c r="H6" s="2" t="inlineStr">
        <is>
          <t>À envoyer</t>
        </is>
      </c>
      <c r="I6" s="4" t="n">
        <v>0.32</v>
      </c>
    </row>
    <row r="7">
      <c r="A7" s="2" t="inlineStr">
        <is>
          <t>François Boyer — CTO, Pied Piper</t>
        </is>
      </c>
      <c r="B7" s="2" t="inlineStr">
        <is>
          <t>Relance proposition commerciale</t>
        </is>
      </c>
      <c r="C7" s="3" t="inlineStr">
        <is>
          <t>2026-05-22</t>
        </is>
      </c>
      <c r="D7" s="3">
        <f>C7+3</f>
        <v/>
      </c>
      <c r="E7" s="3">
        <f>C7+7</f>
        <v/>
      </c>
      <c r="F7" s="3">
        <f>C7+14</f>
        <v/>
      </c>
      <c r="G7" s="3">
        <f>C7+30</f>
        <v/>
      </c>
      <c r="H7" s="2" t="inlineStr">
        <is>
          <t>Mail 2 envoyé</t>
        </is>
      </c>
      <c r="I7" s="4" t="n">
        <v>0.15</v>
      </c>
    </row>
    <row r="8">
      <c r="A8" s="2" t="inlineStr">
        <is>
          <t>Géraldine Klein — DG, Soylent</t>
        </is>
      </c>
      <c r="B8" s="2" t="inlineStr">
        <is>
          <t>Relance contrat signature</t>
        </is>
      </c>
      <c r="C8" s="3" t="inlineStr">
        <is>
          <t>2026-05-25</t>
        </is>
      </c>
      <c r="D8" s="3">
        <f>C8+3</f>
        <v/>
      </c>
      <c r="E8" s="3">
        <f>C8+7</f>
        <v/>
      </c>
      <c r="F8" s="3">
        <f>C8+14</f>
        <v/>
      </c>
      <c r="G8" s="3">
        <f>C8+30</f>
        <v/>
      </c>
      <c r="H8" s="2" t="inlineStr">
        <is>
          <t>Mail 2 envoyé</t>
        </is>
      </c>
      <c r="I8" s="4" t="n">
        <v>0.5</v>
      </c>
    </row>
    <row r="9">
      <c r="A9" s="2" t="inlineStr">
        <is>
          <t>Hugo Tanguy — Acheteur, Massive Dynamic</t>
        </is>
      </c>
      <c r="B9" s="2" t="inlineStr">
        <is>
          <t>Relance commande</t>
        </is>
      </c>
      <c r="C9" s="3" t="inlineStr">
        <is>
          <t>2026-05-20</t>
        </is>
      </c>
      <c r="D9" s="3">
        <f>C9+3</f>
        <v/>
      </c>
      <c r="E9" s="3">
        <f>C9+7</f>
        <v/>
      </c>
      <c r="F9" s="3">
        <f>C9+14</f>
        <v/>
      </c>
      <c r="G9" s="3">
        <f>C9+30</f>
        <v/>
      </c>
      <c r="H9" s="2" t="inlineStr">
        <is>
          <t>Réponse reçue</t>
        </is>
      </c>
      <c r="I9" s="4" t="n">
        <v>0.3</v>
      </c>
    </row>
    <row r="10">
      <c r="A10" s="2" t="inlineStr">
        <is>
          <t>Inès Garcia — DAF, Wonka</t>
        </is>
      </c>
      <c r="B10" s="2" t="inlineStr">
        <is>
          <t>Relance facture impayée</t>
        </is>
      </c>
      <c r="C10" s="3" t="inlineStr">
        <is>
          <t>2026-05-18</t>
        </is>
      </c>
      <c r="D10" s="3">
        <f>C10+3</f>
        <v/>
      </c>
      <c r="E10" s="3">
        <f>C10+7</f>
        <v/>
      </c>
      <c r="F10" s="3">
        <f>C10+14</f>
        <v/>
      </c>
      <c r="G10" s="3">
        <f>C10+30</f>
        <v/>
      </c>
      <c r="H10" s="2" t="inlineStr">
        <is>
          <t>Mail 3 envoyé</t>
        </is>
      </c>
      <c r="I10" s="4" t="n">
        <v>0.4</v>
      </c>
    </row>
    <row r="11">
      <c r="A11" s="2" t="inlineStr">
        <is>
          <t>Jérôme Vidal — DSI, Vandelay</t>
        </is>
      </c>
      <c r="B11" s="2" t="inlineStr">
        <is>
          <t>Relance proposition commerciale</t>
        </is>
      </c>
      <c r="C11" s="3" t="inlineStr">
        <is>
          <t>2026-06-03</t>
        </is>
      </c>
      <c r="D11" s="3">
        <f>C11+3</f>
        <v/>
      </c>
      <c r="E11" s="3">
        <f>C11+7</f>
        <v/>
      </c>
      <c r="F11" s="3">
        <f>C11+14</f>
        <v/>
      </c>
      <c r="G11" s="3">
        <f>C11+30</f>
        <v/>
      </c>
      <c r="H11" s="2" t="inlineStr">
        <is>
          <t>À envoyer</t>
        </is>
      </c>
      <c r="I11" s="4" t="n">
        <v>0.12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Type de relance</t>
        </is>
      </c>
      <c r="B1" s="1" t="inlineStr">
        <is>
          <t>Nb deals</t>
        </is>
      </c>
      <c r="C1" s="1" t="inlineStr">
        <is>
          <t>Taux réponse moyen</t>
        </is>
      </c>
      <c r="D1" s="1" t="inlineStr">
        <is>
          <t>Mail #1 ouvre %</t>
        </is>
      </c>
      <c r="E1" s="1" t="inlineStr">
        <is>
          <t>Mail #2 ouvre %</t>
        </is>
      </c>
      <c r="F1" s="1" t="inlineStr">
        <is>
          <t>Mail #3 ouvre %</t>
        </is>
      </c>
    </row>
    <row r="2">
      <c r="A2" s="2" t="inlineStr">
        <is>
          <t>Relance commerciale</t>
        </is>
      </c>
      <c r="B2" s="2" t="n">
        <v>24</v>
      </c>
      <c r="C2" s="4" t="n">
        <v>0.18</v>
      </c>
      <c r="D2" s="4" t="n">
        <v>0.42</v>
      </c>
      <c r="E2" s="4" t="n">
        <v>0.31</v>
      </c>
      <c r="F2" s="4" t="n">
        <v>0.22</v>
      </c>
    </row>
    <row r="3">
      <c r="A3" s="2" t="inlineStr">
        <is>
          <t>Relance facture impayée</t>
        </is>
      </c>
      <c r="B3" s="2" t="n">
        <v>18</v>
      </c>
      <c r="C3" s="4" t="n">
        <v>0.45</v>
      </c>
      <c r="D3" s="4" t="n">
        <v>0.58</v>
      </c>
      <c r="E3" s="4" t="n">
        <v>0.51</v>
      </c>
      <c r="F3" s="4" t="n">
        <v>0.38</v>
      </c>
    </row>
    <row r="4">
      <c r="A4" s="2" t="inlineStr">
        <is>
          <t>Relance post-démo</t>
        </is>
      </c>
      <c r="B4" s="2" t="n">
        <v>12</v>
      </c>
      <c r="C4" s="4" t="n">
        <v>0.22</v>
      </c>
      <c r="D4" s="4" t="n">
        <v>0.46</v>
      </c>
      <c r="E4" s="4" t="n">
        <v>0.28</v>
      </c>
      <c r="F4" s="4" t="n">
        <v>0.18</v>
      </c>
    </row>
    <row r="5">
      <c r="A5" s="2" t="inlineStr">
        <is>
          <t>Relance partenariat</t>
        </is>
      </c>
      <c r="B5" s="2" t="n">
        <v>8</v>
      </c>
      <c r="C5" s="4" t="n">
        <v>0.08</v>
      </c>
      <c r="D5" s="4" t="n">
        <v>0.32</v>
      </c>
      <c r="E5" s="4" t="n">
        <v>0.21</v>
      </c>
      <c r="F5" s="4" t="n">
        <v>0.12</v>
      </c>
    </row>
    <row r="6">
      <c r="A6" s="2" t="inlineStr">
        <is>
          <t>Relance candidature</t>
        </is>
      </c>
      <c r="B6" s="2" t="n">
        <v>16</v>
      </c>
      <c r="C6" s="4" t="n">
        <v>0.32</v>
      </c>
      <c r="D6" s="4" t="n">
        <v>0.51</v>
      </c>
      <c r="E6" s="4" t="n">
        <v>0.34</v>
      </c>
      <c r="F6" s="4" t="n">
        <v>0.21</v>
      </c>
    </row>
    <row r="7">
      <c r="A7" s="2" t="inlineStr">
        <is>
          <t>Relance proposition commerciale</t>
        </is>
      </c>
      <c r="B7" s="2" t="n">
        <v>22</v>
      </c>
      <c r="C7" s="4" t="n">
        <v>0.15</v>
      </c>
      <c r="D7" s="4" t="n">
        <v>0.4</v>
      </c>
      <c r="E7" s="4" t="n">
        <v>0.27</v>
      </c>
      <c r="F7" s="4" t="n">
        <v>0.18</v>
      </c>
    </row>
    <row r="8">
      <c r="A8" s="2" t="inlineStr">
        <is>
          <t>Relance contrat signature</t>
        </is>
      </c>
      <c r="B8" s="2" t="n">
        <v>14</v>
      </c>
      <c r="C8" s="4" t="n">
        <v>0.5</v>
      </c>
      <c r="D8" s="4" t="n">
        <v>0.62</v>
      </c>
      <c r="E8" s="4" t="n">
        <v>0.55</v>
      </c>
      <c r="F8" s="4" t="n">
        <v>0.41</v>
      </c>
    </row>
    <row r="9">
      <c r="A9" s="2" t="inlineStr">
        <is>
          <t>Relance commande</t>
        </is>
      </c>
      <c r="B9" s="2" t="n">
        <v>10</v>
      </c>
      <c r="C9" s="4" t="n">
        <v>0.3</v>
      </c>
      <c r="D9" s="4" t="n">
        <v>0.48</v>
      </c>
      <c r="E9" s="4" t="n">
        <v>0.33</v>
      </c>
      <c r="F9" s="4" t="n">
        <v>0.22</v>
      </c>
    </row>
    <row r="10">
      <c r="A10" s="5" t="inlineStr">
        <is>
          <t>MOYENNE</t>
        </is>
      </c>
      <c r="B10" s="2">
        <f>SUM(B2:B9)</f>
        <v/>
      </c>
      <c r="C10" s="4">
        <f>AVERAGE(C2:C9)</f>
        <v/>
      </c>
      <c r="D10" s="4">
        <f>AVERAGE(D2:D9)</f>
        <v/>
      </c>
      <c r="E10" s="4">
        <f>AVERAGE(E2:E9)</f>
        <v/>
      </c>
      <c r="F10" s="4">
        <f>AVERAGE(F2:F9)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>
      <c r="A1" s="1" t="inlineStr">
        <is>
          <t>Règle</t>
        </is>
      </c>
      <c r="B1" s="1" t="inlineStr">
        <is>
          <t>Détail</t>
        </is>
      </c>
    </row>
    <row r="2">
      <c r="A2" s="2" t="inlineStr">
        <is>
          <t>Cadence max</t>
        </is>
      </c>
      <c r="B2" s="2" t="inlineStr">
        <is>
          <t>Pas plus de 3 mails par semaine (au-delà : -12 pts taux ouverture)</t>
        </is>
      </c>
    </row>
    <row r="3">
      <c r="A3" s="2" t="inlineStr">
        <is>
          <t>Objet de relance</t>
        </is>
      </c>
      <c r="B3" s="2" t="inlineStr">
        <is>
          <t>Toujours apporter un nouvel angle ou élément. Génériques (Suite à notre échange, Relance) = -8 à -12 pts</t>
        </is>
      </c>
    </row>
    <row r="4">
      <c r="A4" s="2" t="inlineStr">
        <is>
          <t>Opt-out</t>
        </is>
      </c>
      <c r="B4" s="2" t="inlineStr">
        <is>
          <t>Toujours inclure une porte de sortie polie : « Dites-moi si ce n'est pas le bon moment »</t>
        </is>
      </c>
    </row>
    <row r="5">
      <c r="A5" s="2" t="inlineStr">
        <is>
          <t>Plage horaire</t>
        </is>
      </c>
      <c r="B5" s="2" t="inlineStr">
        <is>
          <t>Mardi/Jeudi 10h ou 14h = pic d'ouverture sur la majorité des cibles B2B FR</t>
        </is>
      </c>
    </row>
    <row r="6">
      <c r="A6" s="2" t="inlineStr">
        <is>
          <t>Longueur</t>
        </is>
      </c>
      <c r="B6" s="2" t="inlineStr">
        <is>
          <t>≤ 100 mots pour les mails 2, 3 et 4. Mail 5 = break-up plus long (200-250 mots)</t>
        </is>
      </c>
    </row>
    <row r="7">
      <c r="A7" s="2" t="inlineStr">
        <is>
          <t>Pause</t>
        </is>
      </c>
      <c r="B7" s="2" t="inlineStr">
        <is>
          <t>Si pas de réponse après mail 5 : pause 60 jours minimum avant nouvelle séquence</t>
        </is>
      </c>
    </row>
    <row r="8">
      <c r="A8" s="2" t="inlineStr">
        <is>
          <t>A/B test</t>
        </is>
      </c>
      <c r="B8" s="2" t="inlineStr">
        <is>
          <t>Tester sujet et CTA en parallèle sur 2 segments si volume &gt; 50 deals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2026-06-04T10:28:31Z</dcterms:created>
  <dcterms:modified xmlns:dcterms="http://purl.org/dc/terms/" xmlns:xsi="http://www.w3.org/2001/XMLSchema-instance" xsi:type="dcterms:W3CDTF">2026-06-04T10:28:31Z</dcterms:modified>
</cp:coreProperties>
</file>